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4.1.2-Infra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8" i="4" l="1"/>
  <c r="D58" i="4"/>
  <c r="E57" i="4"/>
  <c r="D57" i="4"/>
  <c r="E56" i="4"/>
  <c r="D56" i="4"/>
  <c r="E55" i="4"/>
  <c r="D55" i="4"/>
  <c r="E54" i="4"/>
  <c r="D54" i="4"/>
  <c r="E53" i="4"/>
  <c r="D53" i="4"/>
  <c r="E52" i="4"/>
  <c r="D52" i="4"/>
  <c r="E51" i="4"/>
  <c r="D51" i="4"/>
  <c r="E50" i="4"/>
  <c r="D50" i="4"/>
  <c r="E49" i="4"/>
  <c r="D49" i="4"/>
  <c r="E48" i="4"/>
  <c r="D48" i="4"/>
  <c r="E42" i="4"/>
  <c r="D42" i="4"/>
  <c r="E41" i="4"/>
  <c r="D41" i="4"/>
  <c r="E40" i="4"/>
  <c r="D40" i="4"/>
  <c r="E39" i="4"/>
  <c r="D39" i="4"/>
  <c r="E38" i="4"/>
  <c r="D38" i="4"/>
  <c r="E37" i="4"/>
  <c r="D37" i="4"/>
  <c r="E36" i="4"/>
  <c r="D36" i="4"/>
  <c r="E35" i="4"/>
  <c r="D35" i="4"/>
  <c r="E30" i="4"/>
  <c r="D30" i="4"/>
  <c r="E29" i="4"/>
  <c r="D29" i="4"/>
  <c r="E28" i="4"/>
  <c r="D28" i="4"/>
  <c r="E27" i="4"/>
  <c r="D27" i="4"/>
  <c r="E26" i="4"/>
  <c r="D26" i="4"/>
  <c r="E25" i="4"/>
  <c r="D25" i="4"/>
  <c r="E24" i="4"/>
  <c r="D24" i="4"/>
  <c r="E23" i="4"/>
  <c r="D23" i="4"/>
  <c r="E18" i="4"/>
  <c r="D18" i="4"/>
  <c r="E17" i="4"/>
  <c r="D17" i="4"/>
  <c r="E16" i="4"/>
  <c r="D16" i="4"/>
  <c r="E15" i="4"/>
  <c r="D15" i="4"/>
  <c r="E14" i="4"/>
  <c r="D14" i="4"/>
  <c r="E13" i="4"/>
  <c r="D13" i="4"/>
  <c r="E12" i="4"/>
  <c r="D12" i="4"/>
  <c r="C7" i="4"/>
</calcChain>
</file>

<file path=xl/sharedStrings.xml><?xml version="1.0" encoding="utf-8"?>
<sst xmlns="http://schemas.openxmlformats.org/spreadsheetml/2006/main" count="81" uniqueCount="42">
  <si>
    <t>TOTAL</t>
  </si>
  <si>
    <t>ACCOUNT NAME</t>
  </si>
  <si>
    <t>2019-2020</t>
  </si>
  <si>
    <t>2020-2021</t>
  </si>
  <si>
    <t>2021-2022</t>
  </si>
  <si>
    <t>2022-2023</t>
  </si>
  <si>
    <t>4.1.2</t>
  </si>
  <si>
    <t>Percentage of expenditure excluding salary, for infrastructure  development  and augmentation during the last five years</t>
  </si>
  <si>
    <t>ADDITIONAL AFTER 30.09.2019</t>
  </si>
  <si>
    <t>ADDITIONAL UPTO 
30.09.2019</t>
  </si>
  <si>
    <t>DISCRIPTION</t>
  </si>
  <si>
    <t>TOTAL IN LAKH</t>
  </si>
  <si>
    <t>SCHEDULE TO BALANCE SHEET</t>
  </si>
  <si>
    <t>ADDITIONAL UPTO 
30.09.2020</t>
  </si>
  <si>
    <t>ADDITIONAL AFTER 30.09.2020</t>
  </si>
  <si>
    <t>ADDITIONAL UPTO 
30.09.2021</t>
  </si>
  <si>
    <t>ADDITIONAL AFTER 30.09.2021</t>
  </si>
  <si>
    <t>ADDITIONAL UPTO 
30.09.2022</t>
  </si>
  <si>
    <t>ADDITIONAL AFTER 30.09.2022</t>
  </si>
  <si>
    <t>AIR CONDITIONER</t>
  </si>
  <si>
    <t>ELECTRICAL EQUIPMENT</t>
  </si>
  <si>
    <t>FURNITURE &amp; FIXTURES</t>
  </si>
  <si>
    <t>LAND &amp; BUILDING</t>
  </si>
  <si>
    <t>PLANT AND MACHINERY</t>
  </si>
  <si>
    <t>GUEST HOUSE</t>
  </si>
  <si>
    <t>OTHER EQUIPMENT</t>
  </si>
  <si>
    <t>OTHER EQUIPMENTS</t>
  </si>
  <si>
    <t>SHED FOR CANTEEN</t>
  </si>
  <si>
    <t>SOLAR SYSTEM</t>
  </si>
  <si>
    <t>LAND AND BUILDING</t>
  </si>
  <si>
    <t>Expenditure for infrastructure 
development and augmentation</t>
  </si>
  <si>
    <t>VEHICLE</t>
  </si>
  <si>
    <t>COMPUTER AND PERIPHERALS</t>
  </si>
  <si>
    <t>LAND</t>
  </si>
  <si>
    <t>COMPUTERS</t>
  </si>
  <si>
    <t>VEHICLES</t>
  </si>
  <si>
    <t>2018-2019</t>
  </si>
  <si>
    <t>AMOUNT</t>
  </si>
  <si>
    <t>AMOUNT(IN LAKH)</t>
  </si>
  <si>
    <t>FIXED ASSETS</t>
  </si>
  <si>
    <t>BALANCE SHEET</t>
  </si>
  <si>
    <r>
      <rPr>
        <b/>
        <sz val="11"/>
        <color rgb="FF000000"/>
        <rFont val="Calibri"/>
        <family val="2"/>
        <scheme val="minor"/>
      </rPr>
      <t>4.1.2.1:</t>
    </r>
    <r>
      <rPr>
        <sz val="11"/>
        <color rgb="FF000000"/>
        <rFont val="Calibri"/>
        <family val="2"/>
        <scheme val="minor"/>
      </rPr>
      <t xml:space="preserve"> Expenditure for infrastructure augmentation excluding salary, during the last five years (INR in lakhs)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</si>
</sst>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₹&quot;\ #,##0.00"/>
  </numFmts>
  <fonts count="10">
    <font>
      <sz val="11"/>
      <name val="Calibri"/>
    </font>
    <font>
      <sz val="11"/>
      <color rgb="FF000000"/>
      <name val="Calibri Light"/>
    </font>
    <font>
      <b/>
      <sz val="12"/>
      <color rgb="FF000000"/>
      <name val="Calibri Light"/>
    </font>
    <font>
      <b/>
      <sz val="11"/>
      <color rgb="FF000000"/>
      <name val="Calibri"/>
    </font>
    <font>
      <sz val="11"/>
      <color rgb="FF000000"/>
      <name val="Calibri"/>
    </font>
    <font>
      <b/>
      <sz val="16"/>
      <color rgb="FF000000"/>
      <name val="Calibri"/>
    </font>
    <font>
      <b/>
      <sz val="14"/>
      <color rgb="FF000000"/>
      <name val="Calibri"/>
    </font>
    <font>
      <b/>
      <sz val="20"/>
      <color rgb="FF000000"/>
      <name val="Calibri Light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164" fontId="6" fillId="0" borderId="10" xfId="0" applyNumberFormat="1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/>
    </xf>
    <xf numFmtId="164" fontId="6" fillId="0" borderId="13" xfId="0" applyNumberFormat="1" applyFont="1" applyBorder="1" applyAlignment="1">
      <alignment horizontal="center"/>
    </xf>
    <xf numFmtId="164" fontId="6" fillId="0" borderId="13" xfId="0" applyNumberFormat="1" applyFont="1" applyBorder="1" applyAlignment="1">
      <alignment horizontal="center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8080"/>
  </sheetPr>
  <dimension ref="A1:J58"/>
  <sheetViews>
    <sheetView tabSelected="1" workbookViewId="0">
      <selection activeCell="B2" sqref="B2:F2"/>
    </sheetView>
  </sheetViews>
  <sheetFormatPr defaultColWidth="8.85546875" defaultRowHeight="15"/>
  <cols>
    <col min="1" max="1" width="27.28515625" style="14" bestFit="1" customWidth="1"/>
    <col min="2" max="2" width="23.28515625" style="14" customWidth="1"/>
    <col min="3" max="3" width="25.28515625" style="14" customWidth="1"/>
    <col min="4" max="4" width="26.5703125" style="14" bestFit="1" customWidth="1"/>
    <col min="5" max="5" width="17.28515625" style="14" bestFit="1" customWidth="1"/>
    <col min="6" max="6" width="33.85546875" style="14" bestFit="1" customWidth="1"/>
    <col min="7" max="8" width="8.85546875" style="14"/>
    <col min="9" max="10" width="14.42578125" style="14" bestFit="1" customWidth="1"/>
    <col min="11" max="16384" width="8.85546875" style="14"/>
  </cols>
  <sheetData>
    <row r="1" spans="1:8" ht="39" customHeight="1">
      <c r="A1" s="28" t="s">
        <v>6</v>
      </c>
      <c r="B1" s="30" t="s">
        <v>7</v>
      </c>
      <c r="C1" s="30"/>
      <c r="D1" s="30"/>
      <c r="E1" s="30"/>
      <c r="F1" s="31"/>
      <c r="G1" s="26"/>
      <c r="H1" s="26"/>
    </row>
    <row r="2" spans="1:8" ht="33.75" customHeight="1" thickBot="1">
      <c r="A2" s="29"/>
      <c r="B2" s="56" t="s">
        <v>41</v>
      </c>
      <c r="C2" s="57"/>
      <c r="D2" s="57"/>
      <c r="E2" s="57"/>
      <c r="F2" s="58"/>
      <c r="G2" s="27"/>
      <c r="H2" s="27"/>
    </row>
    <row r="3" spans="1:8" ht="15.75" thickBot="1"/>
    <row r="4" spans="1:8" ht="18" customHeight="1">
      <c r="A4" s="36" t="s">
        <v>30</v>
      </c>
      <c r="B4" s="37"/>
      <c r="C4" s="37"/>
      <c r="D4" s="37"/>
      <c r="E4" s="37"/>
      <c r="F4" s="38"/>
    </row>
    <row r="5" spans="1:8" ht="18.75">
      <c r="A5" s="39" t="s">
        <v>36</v>
      </c>
      <c r="B5" s="40"/>
      <c r="C5" s="40"/>
      <c r="D5" s="40"/>
      <c r="E5" s="40"/>
      <c r="F5" s="41"/>
    </row>
    <row r="6" spans="1:8" ht="18.75">
      <c r="A6" s="15" t="s">
        <v>10</v>
      </c>
      <c r="B6" s="16" t="s">
        <v>37</v>
      </c>
      <c r="C6" s="16" t="s">
        <v>38</v>
      </c>
      <c r="D6" s="42" t="s">
        <v>1</v>
      </c>
      <c r="E6" s="42"/>
      <c r="F6" s="43"/>
    </row>
    <row r="7" spans="1:8" ht="19.5" thickBot="1">
      <c r="A7" s="17" t="s">
        <v>39</v>
      </c>
      <c r="B7" s="18">
        <v>19166719.5</v>
      </c>
      <c r="C7" s="18">
        <f>B7/100000</f>
        <v>191.66719499999999</v>
      </c>
      <c r="D7" s="44" t="s">
        <v>40</v>
      </c>
      <c r="E7" s="44"/>
      <c r="F7" s="45"/>
    </row>
    <row r="8" spans="1:8" ht="12" customHeight="1">
      <c r="A8" s="55"/>
      <c r="B8" s="55"/>
    </row>
    <row r="9" spans="1:8" ht="18" customHeight="1">
      <c r="A9" s="35" t="s">
        <v>30</v>
      </c>
      <c r="B9" s="35"/>
      <c r="C9" s="35"/>
      <c r="D9" s="35"/>
      <c r="E9" s="35"/>
      <c r="F9" s="35"/>
    </row>
    <row r="10" spans="1:8" ht="18.75">
      <c r="A10" s="33" t="s">
        <v>2</v>
      </c>
      <c r="B10" s="33"/>
      <c r="C10" s="33"/>
      <c r="D10" s="33"/>
      <c r="E10" s="33"/>
      <c r="F10" s="33"/>
    </row>
    <row r="11" spans="1:8" ht="37.5">
      <c r="A11" s="1" t="s">
        <v>10</v>
      </c>
      <c r="B11" s="2" t="s">
        <v>9</v>
      </c>
      <c r="C11" s="2" t="s">
        <v>8</v>
      </c>
      <c r="D11" s="1" t="s">
        <v>0</v>
      </c>
      <c r="E11" s="1" t="s">
        <v>11</v>
      </c>
      <c r="F11" s="8" t="s">
        <v>1</v>
      </c>
    </row>
    <row r="12" spans="1:8" ht="18.75">
      <c r="A12" s="3" t="s">
        <v>33</v>
      </c>
      <c r="B12" s="4">
        <v>0</v>
      </c>
      <c r="C12" s="4">
        <v>5580000</v>
      </c>
      <c r="D12" s="5">
        <f t="shared" ref="D12:D17" si="0">B12+C12</f>
        <v>5580000</v>
      </c>
      <c r="E12" s="5">
        <f>D12/100000</f>
        <v>55.8</v>
      </c>
      <c r="F12" s="46" t="s">
        <v>12</v>
      </c>
    </row>
    <row r="13" spans="1:8" ht="21" customHeight="1">
      <c r="A13" s="3" t="s">
        <v>19</v>
      </c>
      <c r="B13" s="4">
        <v>304260</v>
      </c>
      <c r="C13" s="4">
        <v>0</v>
      </c>
      <c r="D13" s="5">
        <f t="shared" si="0"/>
        <v>304260</v>
      </c>
      <c r="E13" s="5">
        <f>D13/100000</f>
        <v>3.0426000000000002</v>
      </c>
      <c r="F13" s="46"/>
    </row>
    <row r="14" spans="1:8" ht="21" customHeight="1">
      <c r="A14" s="3" t="s">
        <v>20</v>
      </c>
      <c r="B14" s="4">
        <v>1662605.4</v>
      </c>
      <c r="C14" s="4">
        <v>183948.6</v>
      </c>
      <c r="D14" s="5">
        <f t="shared" si="0"/>
        <v>1846554</v>
      </c>
      <c r="E14" s="5">
        <f t="shared" ref="E14:E17" si="1">D14/100000</f>
        <v>18.465540000000001</v>
      </c>
      <c r="F14" s="46"/>
    </row>
    <row r="15" spans="1:8" ht="21" customHeight="1">
      <c r="A15" s="3" t="s">
        <v>21</v>
      </c>
      <c r="B15" s="4">
        <v>184200</v>
      </c>
      <c r="C15" s="4">
        <v>717400</v>
      </c>
      <c r="D15" s="5">
        <f t="shared" si="0"/>
        <v>901600</v>
      </c>
      <c r="E15" s="5">
        <f t="shared" si="1"/>
        <v>9.016</v>
      </c>
      <c r="F15" s="46"/>
    </row>
    <row r="16" spans="1:8" ht="21" customHeight="1">
      <c r="A16" s="3" t="s">
        <v>31</v>
      </c>
      <c r="B16" s="4">
        <v>1759510</v>
      </c>
      <c r="C16" s="4">
        <v>0</v>
      </c>
      <c r="D16" s="5">
        <f t="shared" si="0"/>
        <v>1759510</v>
      </c>
      <c r="E16" s="5">
        <f t="shared" si="1"/>
        <v>17.595099999999999</v>
      </c>
      <c r="F16" s="46"/>
    </row>
    <row r="17" spans="1:10" ht="21" customHeight="1">
      <c r="A17" s="3" t="s">
        <v>32</v>
      </c>
      <c r="B17" s="4">
        <v>52300</v>
      </c>
      <c r="C17" s="4">
        <v>0</v>
      </c>
      <c r="D17" s="5">
        <f t="shared" si="0"/>
        <v>52300</v>
      </c>
      <c r="E17" s="5">
        <f t="shared" si="1"/>
        <v>0.52300000000000002</v>
      </c>
      <c r="F17" s="46"/>
    </row>
    <row r="18" spans="1:10" ht="21">
      <c r="A18" s="54" t="s">
        <v>0</v>
      </c>
      <c r="B18" s="54"/>
      <c r="C18" s="54"/>
      <c r="D18" s="6">
        <f>SUM(D12:D17)</f>
        <v>10444224</v>
      </c>
      <c r="E18" s="6">
        <f>SUM(E12:E17)</f>
        <v>104.44224</v>
      </c>
      <c r="F18" s="46"/>
    </row>
    <row r="19" spans="1:10" ht="15.75" thickBot="1"/>
    <row r="20" spans="1:10" ht="18" customHeight="1">
      <c r="A20" s="49" t="s">
        <v>30</v>
      </c>
      <c r="B20" s="50"/>
      <c r="C20" s="50"/>
      <c r="D20" s="50"/>
      <c r="E20" s="50"/>
      <c r="F20" s="51"/>
    </row>
    <row r="21" spans="1:10" ht="18.75">
      <c r="A21" s="32" t="s">
        <v>3</v>
      </c>
      <c r="B21" s="33"/>
      <c r="C21" s="33"/>
      <c r="D21" s="33"/>
      <c r="E21" s="33"/>
      <c r="F21" s="34"/>
    </row>
    <row r="22" spans="1:10" ht="37.5">
      <c r="A22" s="9" t="s">
        <v>10</v>
      </c>
      <c r="B22" s="2" t="s">
        <v>13</v>
      </c>
      <c r="C22" s="2" t="s">
        <v>14</v>
      </c>
      <c r="D22" s="1" t="s">
        <v>0</v>
      </c>
      <c r="E22" s="1" t="s">
        <v>11</v>
      </c>
      <c r="F22" s="10" t="s">
        <v>1</v>
      </c>
    </row>
    <row r="23" spans="1:10" ht="18.75" customHeight="1">
      <c r="A23" s="13" t="s">
        <v>19</v>
      </c>
      <c r="B23" s="4">
        <v>0</v>
      </c>
      <c r="C23" s="4">
        <v>756740</v>
      </c>
      <c r="D23" s="5">
        <f>B23+C23</f>
        <v>756740</v>
      </c>
      <c r="E23" s="5">
        <f>D23/100000</f>
        <v>7.5674000000000001</v>
      </c>
      <c r="F23" s="47" t="s">
        <v>12</v>
      </c>
      <c r="J23" s="19"/>
    </row>
    <row r="24" spans="1:10" ht="18.75">
      <c r="A24" s="11" t="s">
        <v>32</v>
      </c>
      <c r="B24" s="4">
        <v>0</v>
      </c>
      <c r="C24" s="4">
        <v>51330</v>
      </c>
      <c r="D24" s="5">
        <f>B24+C24</f>
        <v>51330</v>
      </c>
      <c r="E24" s="5">
        <f>D24/100000</f>
        <v>0.51329999999999998</v>
      </c>
      <c r="F24" s="47"/>
    </row>
    <row r="25" spans="1:10" ht="18.75">
      <c r="A25" s="13" t="s">
        <v>20</v>
      </c>
      <c r="B25" s="4">
        <v>1030545</v>
      </c>
      <c r="C25" s="4">
        <v>189000</v>
      </c>
      <c r="D25" s="5">
        <f t="shared" ref="D25:D27" si="2">B25+C25</f>
        <v>1219545</v>
      </c>
      <c r="E25" s="5">
        <f t="shared" ref="E25:E27" si="3">D25/100000</f>
        <v>12.195449999999999</v>
      </c>
      <c r="F25" s="47"/>
    </row>
    <row r="26" spans="1:10" ht="18.75">
      <c r="A26" s="13" t="s">
        <v>21</v>
      </c>
      <c r="B26" s="4">
        <v>1242550</v>
      </c>
      <c r="C26" s="4">
        <v>30000</v>
      </c>
      <c r="D26" s="5">
        <f t="shared" si="2"/>
        <v>1272550</v>
      </c>
      <c r="E26" s="5">
        <f t="shared" si="3"/>
        <v>12.7255</v>
      </c>
      <c r="F26" s="47"/>
    </row>
    <row r="27" spans="1:10" ht="18.75">
      <c r="A27" s="11" t="s">
        <v>31</v>
      </c>
      <c r="B27" s="4">
        <v>0</v>
      </c>
      <c r="C27" s="4">
        <v>3448784</v>
      </c>
      <c r="D27" s="5">
        <f t="shared" si="2"/>
        <v>3448784</v>
      </c>
      <c r="E27" s="5">
        <f t="shared" si="3"/>
        <v>34.487839999999998</v>
      </c>
      <c r="F27" s="47"/>
    </row>
    <row r="28" spans="1:10" ht="18.75">
      <c r="A28" s="13" t="s">
        <v>22</v>
      </c>
      <c r="B28" s="5">
        <v>0</v>
      </c>
      <c r="C28" s="5">
        <v>8857200</v>
      </c>
      <c r="D28" s="5">
        <f>B28+C28</f>
        <v>8857200</v>
      </c>
      <c r="E28" s="5">
        <f>D28/100000</f>
        <v>88.572000000000003</v>
      </c>
      <c r="F28" s="47"/>
    </row>
    <row r="29" spans="1:10" ht="18.75">
      <c r="A29" s="13" t="s">
        <v>23</v>
      </c>
      <c r="B29" s="5">
        <v>0</v>
      </c>
      <c r="C29" s="4">
        <v>200000</v>
      </c>
      <c r="D29" s="5">
        <f>B29+C29</f>
        <v>200000</v>
      </c>
      <c r="E29" s="5">
        <f>D29/100000</f>
        <v>2</v>
      </c>
      <c r="F29" s="47"/>
    </row>
    <row r="30" spans="1:10" ht="21.75" thickBot="1">
      <c r="A30" s="52" t="s">
        <v>0</v>
      </c>
      <c r="B30" s="53"/>
      <c r="C30" s="53"/>
      <c r="D30" s="12">
        <f>SUM(D23:D29)</f>
        <v>15806149</v>
      </c>
      <c r="E30" s="12">
        <f>SUM(E23:E29)</f>
        <v>158.06148999999999</v>
      </c>
      <c r="F30" s="48"/>
    </row>
    <row r="32" spans="1:10" ht="18" customHeight="1">
      <c r="A32" s="35" t="s">
        <v>30</v>
      </c>
      <c r="B32" s="33"/>
      <c r="C32" s="33"/>
      <c r="D32" s="33"/>
      <c r="E32" s="33"/>
      <c r="F32" s="33"/>
    </row>
    <row r="33" spans="1:9" ht="18.75">
      <c r="A33" s="33" t="s">
        <v>4</v>
      </c>
      <c r="B33" s="33"/>
      <c r="C33" s="33"/>
      <c r="D33" s="33"/>
      <c r="E33" s="33"/>
      <c r="F33" s="33"/>
    </row>
    <row r="34" spans="1:9" ht="37.5">
      <c r="A34" s="1" t="s">
        <v>10</v>
      </c>
      <c r="B34" s="2" t="s">
        <v>15</v>
      </c>
      <c r="C34" s="2" t="s">
        <v>16</v>
      </c>
      <c r="D34" s="1" t="s">
        <v>0</v>
      </c>
      <c r="E34" s="1" t="s">
        <v>11</v>
      </c>
      <c r="F34" s="8" t="s">
        <v>1</v>
      </c>
    </row>
    <row r="35" spans="1:9" ht="18.75" customHeight="1">
      <c r="A35" s="7" t="s">
        <v>19</v>
      </c>
      <c r="B35" s="4">
        <v>133108</v>
      </c>
      <c r="C35" s="4">
        <v>440000</v>
      </c>
      <c r="D35" s="5">
        <f>B35+C35</f>
        <v>573108</v>
      </c>
      <c r="E35" s="5">
        <f>D35/100000</f>
        <v>5.7310800000000004</v>
      </c>
      <c r="F35" s="46" t="s">
        <v>12</v>
      </c>
    </row>
    <row r="36" spans="1:9" ht="18.75">
      <c r="A36" s="7" t="s">
        <v>20</v>
      </c>
      <c r="B36" s="4">
        <v>1550504.66</v>
      </c>
      <c r="C36" s="4">
        <v>1176189</v>
      </c>
      <c r="D36" s="5">
        <f t="shared" ref="D36:D37" si="4">B36+C36</f>
        <v>2726693.66</v>
      </c>
      <c r="E36" s="5">
        <f t="shared" ref="E36:E40" si="5">D36/100000</f>
        <v>27.266936600000001</v>
      </c>
      <c r="F36" s="46"/>
      <c r="I36" s="19"/>
    </row>
    <row r="37" spans="1:9" ht="18.75">
      <c r="A37" s="7" t="s">
        <v>21</v>
      </c>
      <c r="B37" s="4">
        <v>168700</v>
      </c>
      <c r="C37" s="4">
        <v>519740</v>
      </c>
      <c r="D37" s="5">
        <f t="shared" si="4"/>
        <v>688440</v>
      </c>
      <c r="E37" s="5">
        <f t="shared" si="5"/>
        <v>6.8844000000000003</v>
      </c>
      <c r="F37" s="46"/>
    </row>
    <row r="38" spans="1:9" ht="18.75">
      <c r="A38" s="7" t="s">
        <v>24</v>
      </c>
      <c r="B38" s="4">
        <v>4800000</v>
      </c>
      <c r="C38" s="4">
        <v>0</v>
      </c>
      <c r="D38" s="5">
        <f>B38+C38</f>
        <v>4800000</v>
      </c>
      <c r="E38" s="5">
        <f t="shared" si="5"/>
        <v>48</v>
      </c>
      <c r="F38" s="46"/>
    </row>
    <row r="39" spans="1:9" ht="18.75">
      <c r="A39" s="7" t="s">
        <v>31</v>
      </c>
      <c r="B39" s="4">
        <v>3178900</v>
      </c>
      <c r="C39" s="4">
        <v>0</v>
      </c>
      <c r="D39" s="5">
        <f>B39+C39</f>
        <v>3178900</v>
      </c>
      <c r="E39" s="5">
        <f t="shared" si="5"/>
        <v>31.789000000000001</v>
      </c>
      <c r="F39" s="46"/>
    </row>
    <row r="40" spans="1:9" ht="18.75">
      <c r="A40" s="7" t="s">
        <v>34</v>
      </c>
      <c r="B40" s="4">
        <v>0</v>
      </c>
      <c r="C40" s="4">
        <v>54466</v>
      </c>
      <c r="D40" s="5">
        <f>B40+C40</f>
        <v>54466</v>
      </c>
      <c r="E40" s="5">
        <f t="shared" si="5"/>
        <v>0.54466000000000003</v>
      </c>
      <c r="F40" s="46"/>
    </row>
    <row r="41" spans="1:9" ht="18.75">
      <c r="A41" s="7" t="s">
        <v>26</v>
      </c>
      <c r="B41" s="5">
        <v>2030997</v>
      </c>
      <c r="C41" s="5">
        <v>987641</v>
      </c>
      <c r="D41" s="5">
        <f>B41+C41</f>
        <v>3018638</v>
      </c>
      <c r="E41" s="5">
        <f>D41/100000</f>
        <v>30.18638</v>
      </c>
      <c r="F41" s="46"/>
    </row>
    <row r="42" spans="1:9" ht="21">
      <c r="A42" s="54" t="s">
        <v>0</v>
      </c>
      <c r="B42" s="54"/>
      <c r="C42" s="54"/>
      <c r="D42" s="6">
        <f>SUM(D35:D41)</f>
        <v>15040245.66</v>
      </c>
      <c r="E42" s="6">
        <f>SUM(E35:E41)</f>
        <v>150.40245659999999</v>
      </c>
      <c r="F42" s="46"/>
    </row>
    <row r="43" spans="1:9" ht="18.75">
      <c r="A43" s="20"/>
      <c r="B43" s="21"/>
      <c r="C43" s="22"/>
      <c r="D43" s="21"/>
      <c r="E43" s="21"/>
    </row>
    <row r="44" spans="1:9" ht="19.5" thickBot="1">
      <c r="A44" s="23"/>
      <c r="B44" s="24"/>
      <c r="C44" s="25"/>
      <c r="D44" s="24"/>
      <c r="E44" s="24"/>
    </row>
    <row r="45" spans="1:9" ht="18" customHeight="1">
      <c r="A45" s="49" t="s">
        <v>30</v>
      </c>
      <c r="B45" s="50"/>
      <c r="C45" s="50"/>
      <c r="D45" s="50"/>
      <c r="E45" s="50"/>
      <c r="F45" s="51"/>
    </row>
    <row r="46" spans="1:9" ht="18.75">
      <c r="A46" s="32" t="s">
        <v>5</v>
      </c>
      <c r="B46" s="33"/>
      <c r="C46" s="33"/>
      <c r="D46" s="33"/>
      <c r="E46" s="33"/>
      <c r="F46" s="34"/>
    </row>
    <row r="47" spans="1:9" ht="37.5">
      <c r="A47" s="9" t="s">
        <v>10</v>
      </c>
      <c r="B47" s="2" t="s">
        <v>17</v>
      </c>
      <c r="C47" s="2" t="s">
        <v>18</v>
      </c>
      <c r="D47" s="1" t="s">
        <v>0</v>
      </c>
      <c r="E47" s="1" t="s">
        <v>11</v>
      </c>
      <c r="F47" s="10" t="s">
        <v>1</v>
      </c>
    </row>
    <row r="48" spans="1:9" ht="18.75">
      <c r="A48" s="13" t="s">
        <v>19</v>
      </c>
      <c r="B48" s="4">
        <v>0</v>
      </c>
      <c r="C48" s="4">
        <v>0</v>
      </c>
      <c r="D48" s="5">
        <f>B48+C48</f>
        <v>0</v>
      </c>
      <c r="E48" s="5">
        <f>D48/100000</f>
        <v>0</v>
      </c>
      <c r="F48" s="47" t="s">
        <v>12</v>
      </c>
    </row>
    <row r="49" spans="1:10" ht="18.75">
      <c r="A49" s="13" t="s">
        <v>34</v>
      </c>
      <c r="B49" s="4">
        <v>35000</v>
      </c>
      <c r="C49" s="4">
        <v>0</v>
      </c>
      <c r="D49" s="5">
        <f>B49+C49</f>
        <v>35000</v>
      </c>
      <c r="E49" s="5">
        <f>D49/100000</f>
        <v>0.35</v>
      </c>
      <c r="F49" s="47"/>
    </row>
    <row r="50" spans="1:10" ht="18.75">
      <c r="A50" s="13" t="s">
        <v>20</v>
      </c>
      <c r="B50" s="4">
        <v>5524640.04</v>
      </c>
      <c r="C50" s="4">
        <v>300478</v>
      </c>
      <c r="D50" s="5">
        <f t="shared" ref="D50:D57" si="6">B50+C50</f>
        <v>5825118.04</v>
      </c>
      <c r="E50" s="5">
        <f t="shared" ref="E50:E57" si="7">D50/100000</f>
        <v>58.251180400000003</v>
      </c>
      <c r="F50" s="47"/>
    </row>
    <row r="51" spans="1:10" ht="18.75">
      <c r="A51" s="13" t="s">
        <v>21</v>
      </c>
      <c r="B51" s="4">
        <v>733050</v>
      </c>
      <c r="C51" s="4">
        <v>1676600</v>
      </c>
      <c r="D51" s="5">
        <f t="shared" si="6"/>
        <v>2409650</v>
      </c>
      <c r="E51" s="5">
        <f t="shared" si="7"/>
        <v>24.096499999999999</v>
      </c>
      <c r="F51" s="47"/>
    </row>
    <row r="52" spans="1:10" ht="18.75">
      <c r="A52" s="13" t="s">
        <v>35</v>
      </c>
      <c r="B52" s="4">
        <v>3933316.83</v>
      </c>
      <c r="C52" s="4">
        <v>0</v>
      </c>
      <c r="D52" s="5">
        <f t="shared" si="6"/>
        <v>3933316.83</v>
      </c>
      <c r="E52" s="5">
        <f t="shared" si="7"/>
        <v>39.333168300000004</v>
      </c>
      <c r="F52" s="47"/>
    </row>
    <row r="53" spans="1:10" ht="18.75">
      <c r="A53" s="13" t="s">
        <v>29</v>
      </c>
      <c r="B53" s="5">
        <v>11781853</v>
      </c>
      <c r="C53" s="5">
        <v>0</v>
      </c>
      <c r="D53" s="5">
        <f t="shared" si="6"/>
        <v>11781853</v>
      </c>
      <c r="E53" s="5">
        <f t="shared" si="7"/>
        <v>117.81853</v>
      </c>
      <c r="F53" s="47"/>
    </row>
    <row r="54" spans="1:10" ht="18.75">
      <c r="A54" s="13" t="s">
        <v>25</v>
      </c>
      <c r="B54" s="5">
        <v>3501487</v>
      </c>
      <c r="C54" s="5">
        <v>596598</v>
      </c>
      <c r="D54" s="5">
        <f t="shared" si="6"/>
        <v>4098085</v>
      </c>
      <c r="E54" s="5">
        <f t="shared" si="7"/>
        <v>40.980849999999997</v>
      </c>
      <c r="F54" s="47"/>
      <c r="J54" s="19"/>
    </row>
    <row r="55" spans="1:10" ht="18.75">
      <c r="A55" s="13" t="s">
        <v>23</v>
      </c>
      <c r="B55" s="5">
        <v>0</v>
      </c>
      <c r="C55" s="5">
        <v>130000</v>
      </c>
      <c r="D55" s="5">
        <f t="shared" si="6"/>
        <v>130000</v>
      </c>
      <c r="E55" s="5">
        <f t="shared" si="7"/>
        <v>1.3</v>
      </c>
      <c r="F55" s="47"/>
    </row>
    <row r="56" spans="1:10" ht="18.75">
      <c r="A56" s="13" t="s">
        <v>27</v>
      </c>
      <c r="B56" s="5">
        <v>610000</v>
      </c>
      <c r="C56" s="5">
        <v>0</v>
      </c>
      <c r="D56" s="5">
        <f t="shared" si="6"/>
        <v>610000</v>
      </c>
      <c r="E56" s="5">
        <f t="shared" si="7"/>
        <v>6.1</v>
      </c>
      <c r="F56" s="47"/>
    </row>
    <row r="57" spans="1:10" ht="18.75">
      <c r="A57" s="13" t="s">
        <v>28</v>
      </c>
      <c r="B57" s="5">
        <v>1720112</v>
      </c>
      <c r="C57" s="5">
        <v>0</v>
      </c>
      <c r="D57" s="5">
        <f t="shared" si="6"/>
        <v>1720112</v>
      </c>
      <c r="E57" s="5">
        <f t="shared" si="7"/>
        <v>17.20112</v>
      </c>
      <c r="F57" s="47"/>
    </row>
    <row r="58" spans="1:10" ht="21.75" thickBot="1">
      <c r="A58" s="52" t="s">
        <v>0</v>
      </c>
      <c r="B58" s="53"/>
      <c r="C58" s="53"/>
      <c r="D58" s="12">
        <f>SUM(D48:D57)</f>
        <v>30543134.870000001</v>
      </c>
      <c r="E58" s="12">
        <f>SUM(E48:E57)</f>
        <v>305.4313487</v>
      </c>
      <c r="F58" s="48"/>
    </row>
  </sheetData>
  <mergeCells count="24">
    <mergeCell ref="F48:F58"/>
    <mergeCell ref="A58:C58"/>
    <mergeCell ref="A18:C18"/>
    <mergeCell ref="A30:C30"/>
    <mergeCell ref="A42:C42"/>
    <mergeCell ref="A33:F33"/>
    <mergeCell ref="A32:F32"/>
    <mergeCell ref="A20:F20"/>
    <mergeCell ref="F23:F30"/>
    <mergeCell ref="F35:F42"/>
    <mergeCell ref="A46:F46"/>
    <mergeCell ref="A10:F10"/>
    <mergeCell ref="A45:F45"/>
    <mergeCell ref="A1:A2"/>
    <mergeCell ref="B1:F1"/>
    <mergeCell ref="B2:F2"/>
    <mergeCell ref="A21:F21"/>
    <mergeCell ref="A9:F9"/>
    <mergeCell ref="A4:F4"/>
    <mergeCell ref="A5:F5"/>
    <mergeCell ref="D6:F6"/>
    <mergeCell ref="D7:F7"/>
    <mergeCell ref="F12:F18"/>
    <mergeCell ref="A8:B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4.1.2-Infra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Vivek Singh</dc:creator>
  <cp:lastModifiedBy>NSU</cp:lastModifiedBy>
  <dcterms:created xsi:type="dcterms:W3CDTF">2025-12-25T01:08:59Z</dcterms:created>
  <dcterms:modified xsi:type="dcterms:W3CDTF">2026-08-03T06:51:49Z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117c45d630f949209b7fbe99505c5dcb</vt:lpwstr>
  </property>
</Properties>
</file>